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EDB760B7-1371-4F75-9C3E-98A87129A3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LIO" sheetId="2" r:id="rId1"/>
  </sheets>
  <externalReferences>
    <externalReference r:id="rId2"/>
    <externalReference r:id="rId3"/>
  </externalReferences>
  <definedNames>
    <definedName name="_xlnm.Print_Area" localSheetId="0">JULIO!$A$5:$F$104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8" i="2" l="1"/>
  <c r="H79" i="2"/>
  <c r="I79" i="2"/>
  <c r="J79" i="2"/>
  <c r="K79" i="2"/>
</calcChain>
</file>

<file path=xl/sharedStrings.xml><?xml version="1.0" encoding="utf-8"?>
<sst xmlns="http://schemas.openxmlformats.org/spreadsheetml/2006/main" count="206" uniqueCount="177">
  <si>
    <t>MONTO</t>
  </si>
  <si>
    <t>CONCEPTO</t>
  </si>
  <si>
    <t xml:space="preserve">            DEPARTAMENTO DE COMPRAS</t>
  </si>
  <si>
    <t xml:space="preserve">       CUENTAS POR PAGAR A SUPLIDORES</t>
  </si>
  <si>
    <t>NOMBRE DEL ACREEDOR</t>
  </si>
  <si>
    <t>FACTURA</t>
  </si>
  <si>
    <t>FECHA</t>
  </si>
  <si>
    <t>TOTAL</t>
  </si>
  <si>
    <t>B&amp;E Electricos y Plomeria, SRL</t>
  </si>
  <si>
    <t>Radio 23, SRL</t>
  </si>
  <si>
    <t>COMPRA DE UTENSILIOS Y  ARTÍCULOS PARA  LAS CASAS DE ACOGIDA O REFUGIOS</t>
  </si>
  <si>
    <t>ADQUISICIÓN DE EQUIPOS ELÉCTRICOS, ELECTRODOMÉSTICOS, MOBILIARIOS DEL HOGAR Y MOBILIARIOS DE OFICINA, PARA SER UTILIZADOS EN LAS CASAS DE ACOGIDA O REFUGIOS DEL MINISTERIO DE LA MUJER.</t>
  </si>
  <si>
    <t>Amaram Enterprise, SRL</t>
  </si>
  <si>
    <t>P.A. Catering, SRL</t>
  </si>
  <si>
    <t>Anthuriana Dominicana, SRL</t>
  </si>
  <si>
    <t>Congregación de Hermanos de las Escuelas Cristianas, INC</t>
  </si>
  <si>
    <t>Bacilia Lorenzo Quezada</t>
  </si>
  <si>
    <t>Encargada de Compras y Contrataciones</t>
  </si>
  <si>
    <t>Suplidores Industriales Mella, SRL</t>
  </si>
  <si>
    <t>FOREST LAKES, SRL</t>
  </si>
  <si>
    <t>Group by Team Burgos, SRL</t>
  </si>
  <si>
    <t>Inversiones ND &amp; Asociados, SRL</t>
  </si>
  <si>
    <t>Servicio de facilitador/a para impartir un diplomado sobre “Lenguaje de Señas” en el Centro Zoraida Heredia Vda. Suncar, de 4 meses de duración iniciando este jueves 8 de abril 2021.</t>
  </si>
  <si>
    <t>Maria Inocencia Mendez Feliz</t>
  </si>
  <si>
    <t>Plaza Lama, SA</t>
  </si>
  <si>
    <t>Impresos Tres Tintas, SRL</t>
  </si>
  <si>
    <t>Mundo Industrial, SRL</t>
  </si>
  <si>
    <t>COMPRA DE UN CAMIÓN PARA CARGA PARA LAS CASAS DE ACOGIDA</t>
  </si>
  <si>
    <t>Compra de alimentos para las usuarias y sus niños/as de las Casas de Acogida</t>
  </si>
  <si>
    <t>Magna Motors, SA</t>
  </si>
  <si>
    <t>Agua Planeta Azul, SA</t>
  </si>
  <si>
    <t xml:space="preserve">Compra de botellones de agua para consumo del personal en general del Ministerio de la Mujer. </t>
  </si>
  <si>
    <t>Corderoski, EIRL</t>
  </si>
  <si>
    <t>Actualidades VD, SRL</t>
  </si>
  <si>
    <t>Logomarca, SA</t>
  </si>
  <si>
    <t>Xiomari Veloz D' Lujo Fiesta, SRL</t>
  </si>
  <si>
    <t>AS Detalles, SRL</t>
  </si>
  <si>
    <t>OFELIA ALTAGRACIA QUIÑONEZ DOMINGUEZ</t>
  </si>
  <si>
    <t>Inverplata, SA</t>
  </si>
  <si>
    <t>ALL Office Solutions TS, SRL</t>
  </si>
  <si>
    <t>Orox Inversiones, SRL</t>
  </si>
  <si>
    <t>Empresa de Servicios Múltiples Abregonza, SRL</t>
  </si>
  <si>
    <t>Creaciones Sorivel, SRL</t>
  </si>
  <si>
    <t xml:space="preserve">Servicio de montaje de eventos para la Jornada de Capacitación para los padres y Madres y/o tutores del liceo Pedro Henríquez Ureña del Proyecto Prevención en  el  Embarazo en Adolescentes  </t>
  </si>
  <si>
    <t>Servicio de refrigerio para diferentes actividades del departamento de Educación en Genero.</t>
  </si>
  <si>
    <t>Compra de corona floral con motivo al fallecimiento de la Sra. Dorotty Elizabeth Castillo.</t>
  </si>
  <si>
    <t>Confección de sellos institucionales rectangulares y circulares para el uso de este Ministerio.</t>
  </si>
  <si>
    <t xml:space="preserve">Compra de una cámara de video y un lente para cámara para la realización de los videos del Ministerio de la Mujer  </t>
  </si>
  <si>
    <t>B1500000006</t>
  </si>
  <si>
    <t>Primerce Investments, SRL</t>
  </si>
  <si>
    <t>Servicio de capacitación sobre ‘Mejoras de las capacidades de prevención y atención a las Mujeres y niñas víctimas de violencia y trata’.</t>
  </si>
  <si>
    <t>Compra de 100 boletas para la participación del personal de este Ministerio en la obra “Hágase la Mujer” a llevarse a cabo los días 17 y 18 de Junio a las 04:00 p.m. en la sala Otto Coro</t>
  </si>
  <si>
    <t>COMPRA DE MATERIALES  PARA SER UTILIZADOS EN LA IMPRESIÓN DE CARNETS DE LOS EMPLEADOS DE ESTE MINISTERIO</t>
  </si>
  <si>
    <t>COMPRA DE MOUSE PAD, BOLIGRAFOS, LIBRETAS Y GEL DESINFECTANTE CON LOGO INSTITUCIONAL IMPRESO, PARA EL USO EN LAS ACTIVIDADES DE ESTE MINISTERIO</t>
  </si>
  <si>
    <t>Compra de cortinas para las nuevas Casas de Acogida.</t>
  </si>
  <si>
    <t>Compra de plantas ornamentales para las nuevas Casas de Acogida.</t>
  </si>
  <si>
    <t>Renovación de licencia de zoom para ser utilizado por la Dirección de Comunicaciones de este Ministerio.</t>
  </si>
  <si>
    <t>Compra de arreglos florales para la habilitación de las oficinas de la sede principal de este Ministerio.</t>
  </si>
  <si>
    <t>Impresión de volantes para jornada de vacunación comunitaria en la provincia de San pedro de Macorís, los días 18, 19, 20 y 21 de junio del 2021</t>
  </si>
  <si>
    <t>Servicio de almuerzo para 20 personas  en 2da. Reunión Técnica del Proyecto de Ley de las Trabajadoras del Hogar, el 29 de junio del 2021, de 09:00 a.m., en el salón Jacinto Peinado.</t>
  </si>
  <si>
    <t>Compra de materiales de plomería para la Casa de Acogida Modelo III.</t>
  </si>
  <si>
    <t>Servicio de confección  de polo shirt, para la jornada de vacunación comunitaria COVID 19, en la Región Este del país, en el mes de junio 2021.</t>
  </si>
  <si>
    <t>Contratación de una empresa o persona física para el montaje del operativo de vacunación los días 18,19,20 y 21 del mes de Junio de 2021 en la Región Este del país.</t>
  </si>
  <si>
    <t>Servicio de instalación de puertas y división en sheetrock para la Casa de Acogida Modelo VIII.</t>
  </si>
  <si>
    <t xml:space="preserve">Adquisición de licencia de mensajería (WhatsApp), para ser utilizado en la Línea de Emergencia y el Servicio de Asistencia Diáspora. </t>
  </si>
  <si>
    <t>Compra de mini bomba de drenaje y manguera transparente  para aire acondicionado de este Ministerio.</t>
  </si>
  <si>
    <t>Servicio de Legalización de documentos del Ministerio de la Mujer</t>
  </si>
  <si>
    <t>Servicio de Contratación de empresa para la limpieza y succión de pozo séptico y línea de arrastre de la sede del ministerio.</t>
  </si>
  <si>
    <t>Compra de artículos decorativos para las Casas de Acogida Modelo IX y X.</t>
  </si>
  <si>
    <t>LUIS SAMUEL VENTURA DEL ROSARIO</t>
  </si>
  <si>
    <t>Teatro Guloya</t>
  </si>
  <si>
    <t>Suplidora Jegu, SRL</t>
  </si>
  <si>
    <t>María Virgen Ramos Castillo</t>
  </si>
  <si>
    <t>Impresora Yeraldine, SRL</t>
  </si>
  <si>
    <t>Confecciones A y N, SRL</t>
  </si>
  <si>
    <t>Soluciones Benroa, SRL</t>
  </si>
  <si>
    <t>Luis Manuel Ventura del Rosario</t>
  </si>
  <si>
    <t>Procomer, SRL</t>
  </si>
  <si>
    <t>Felicia Georgina Carrasco Mendez</t>
  </si>
  <si>
    <t>Scarlisa Multiservices, SRL</t>
  </si>
  <si>
    <t>Gertrudis Isabel Reyes Weber</t>
  </si>
  <si>
    <t>80-20, SRL</t>
  </si>
  <si>
    <t>Editora El Nuevo Diario, SA</t>
  </si>
  <si>
    <t>Comunicaciones Y Redes de Santo Domingo, SRL (CORESA)</t>
  </si>
  <si>
    <t>APM, Arquitectura y Proyecciones Mojica, SRL</t>
  </si>
  <si>
    <t>Ramón Antonio Nieves Mota</t>
  </si>
  <si>
    <t>MOVIMIENTO DE CURSILLOS DE CRISTIANDAD</t>
  </si>
  <si>
    <t>Rafael Alexis Forbes Robert</t>
  </si>
  <si>
    <t>Obelca, SRL</t>
  </si>
  <si>
    <t>Lorena Vicenta Espinoza Peña</t>
  </si>
  <si>
    <t>Brocolik SRL</t>
  </si>
  <si>
    <t>Galen Office Supply, SRL</t>
  </si>
  <si>
    <t>Refricentro Rubiera, SRL</t>
  </si>
  <si>
    <t>CARMEN LOURDES VALERA GUERRA</t>
  </si>
  <si>
    <t>Compra de materiales y afines para la instalación de sheetrock en la Casa de Acogida Modelo III.</t>
  </si>
  <si>
    <t>Servicio de Contratación de empresa y/o persona física para diseño y elaboración de una encuesta virtual a través de una plataforma digital para el diagnóstico institucional sobre conocimientos y acti</t>
  </si>
  <si>
    <t>Servicio de impresión del resumen del evento Medalla al Mérito 2021</t>
  </si>
  <si>
    <t>Confección de Gorras para la Jornada de vacunación comunitaria en la Región Este, desde 30 de junio hasta 9 de julio 2021.</t>
  </si>
  <si>
    <t>Servicio de instalación de sheetrock y densglass en el segundo nivel de la Casa de Acogida Modelo XII.</t>
  </si>
  <si>
    <t>Servicio de instalación de falso techo para cubrir tuberías de aires acondicionados de área de Comunicaciones y adecuación del techo oficinas de Servicios Generales y Almacén de este Ministerio.</t>
  </si>
  <si>
    <t xml:space="preserve">Servicio de difusión en radio de mensaje de la Línea de Emergencia *212, desde el 5 hasta el 14 de julio 2021. </t>
  </si>
  <si>
    <t xml:space="preserve">  Servicio de grabación de audio para difusión en radio y perifoneo de la Jornada de vacunación comunitaria en la Región Este,  del 2 de julio  hasta 9 de julio 2021 . </t>
  </si>
  <si>
    <t>Compra de baterías para cámara fotográfica para la realización de videos del Ministerio de la Mujer.</t>
  </si>
  <si>
    <t xml:space="preserve">Contratación de una empresa y/o persona física para el diseño de dibujos en blanco y negro de libros para colorear y diseño de rompecabezas con la ilustración de sufragistas dominicanas </t>
  </si>
  <si>
    <t>Servicio de refrigerio para 15 personas, para la reunión de trabajo plan de acción de las casas de acogida, a realizarse el día 10 de julio 2021, de 9 :00A.M a 1:00 p.m, en el salón  de la Máximo Góme</t>
  </si>
  <si>
    <t>Compra de tóner para las impresoras y fotocopiadoras de este Ministerio</t>
  </si>
  <si>
    <t>Compra de talonarios de requisición de compras para uso de este Ministerio.</t>
  </si>
  <si>
    <t xml:space="preserve">Servicio de refrigerio para las personas de la gradación del cursos lenguas de señas y para el encuentro bimestral, los días 15 y 20 de julio 2021 </t>
  </si>
  <si>
    <t xml:space="preserve">Contratación de una empresa y/o persona física para el servicio de diseño técnico para la readecuación del área financiera de este Ministerio.  </t>
  </si>
  <si>
    <t xml:space="preserve">Compra de aire acondicionado para uso en este Ministerio.  </t>
  </si>
  <si>
    <t>Compra de llavines para ser instalados en la  Casa de Acogida Modelo V.</t>
  </si>
  <si>
    <t>COMPRA DE HERRAMIENTAS DE JARDINERÍA PARA EL USO EN LAS CASAS DE ACOGIDA</t>
  </si>
  <si>
    <t>Compra de piezas para la reparación de aire acondicionado del sótano de este Ministerio.</t>
  </si>
  <si>
    <t>Servicio de reparación y adecuación de los baños del sótano de la Sede Central de este Ministerio.</t>
  </si>
  <si>
    <t xml:space="preserve">Servicio de refrigerio fuerte para15 personas que participaran en el taller de capacitación para el Comité Gestor del programa 3Rs (reducir, reutilizar y reciclar) día 19 de julio 2021 de 8:00 a.m  a </t>
  </si>
  <si>
    <t>Servicio de refrigerio fuerte para la Jornada de Capacitación con Multiplicadores /as del Liceo Ramon Emilio  Jiménez ( Los Minas) dia20 de julio 2021 de 9:00 a.m hasta12:00 meridiano.</t>
  </si>
  <si>
    <t xml:space="preserve">Servicio de salón de hotel en la ciudad para 40 personas  con refrigerio, almuerzo y audiovisuales para el taller  Protocolo sobre Violencia contra la Mujeres en la Vida Política.  Pautada para el 21 </t>
  </si>
  <si>
    <t>Compra de botellones de agua para consumo del personal de este Ministerio.</t>
  </si>
  <si>
    <t>Servicio de Refrigerio  para las personas que estarán en el reconocimiento de su Excelencia, Gianluca Grippa, en el marco de su fin de misión como Embajador Extraordinario y Plenipotenciario de la Uni</t>
  </si>
  <si>
    <t>B1500000016</t>
  </si>
  <si>
    <t>B1500000004</t>
  </si>
  <si>
    <t>B1500000001</t>
  </si>
  <si>
    <t>B1500000013</t>
  </si>
  <si>
    <t>B1500000003</t>
  </si>
  <si>
    <t>B1500000059</t>
  </si>
  <si>
    <t>B1500000813</t>
  </si>
  <si>
    <t>B1500000069</t>
  </si>
  <si>
    <t>B1500000058</t>
  </si>
  <si>
    <t>B1500000301</t>
  </si>
  <si>
    <t>B1500003105</t>
  </si>
  <si>
    <t>B1500000188</t>
  </si>
  <si>
    <t>B1500000002</t>
  </si>
  <si>
    <t>B1500000170</t>
  </si>
  <si>
    <t>B1500001194</t>
  </si>
  <si>
    <t>B1500000276</t>
  </si>
  <si>
    <t>B1500001076</t>
  </si>
  <si>
    <t>B1500000417</t>
  </si>
  <si>
    <t>B1500023105</t>
  </si>
  <si>
    <t>B1500000017</t>
  </si>
  <si>
    <t>B1500006442</t>
  </si>
  <si>
    <t>B1500000020</t>
  </si>
  <si>
    <t>B1500000105</t>
  </si>
  <si>
    <t>B1500000104</t>
  </si>
  <si>
    <t>B1500000008</t>
  </si>
  <si>
    <t>B1500000101</t>
  </si>
  <si>
    <t>B1500000210</t>
  </si>
  <si>
    <t>B1500002405</t>
  </si>
  <si>
    <t>B1500000189</t>
  </si>
  <si>
    <t>B1500000698</t>
  </si>
  <si>
    <t>B1500000338</t>
  </si>
  <si>
    <t>B1500000052</t>
  </si>
  <si>
    <t>B1500002457</t>
  </si>
  <si>
    <t>B1500001609</t>
  </si>
  <si>
    <t>B1500000014</t>
  </si>
  <si>
    <t>B1500000026</t>
  </si>
  <si>
    <t>B1500058940</t>
  </si>
  <si>
    <t>B1500059010</t>
  </si>
  <si>
    <t>B1500092308</t>
  </si>
  <si>
    <t>B1500092318</t>
  </si>
  <si>
    <t>B1500058928</t>
  </si>
  <si>
    <t>B1500085796</t>
  </si>
  <si>
    <t>B1500002392</t>
  </si>
  <si>
    <t>B1500000310</t>
  </si>
  <si>
    <t>B1500001574</t>
  </si>
  <si>
    <t>B1500001086</t>
  </si>
  <si>
    <t>B1500000214</t>
  </si>
  <si>
    <t>Hability Consulting, SRL</t>
  </si>
  <si>
    <t>B1500004136</t>
  </si>
  <si>
    <t>B1500000553</t>
  </si>
  <si>
    <t>B1500000076</t>
  </si>
  <si>
    <t xml:space="preserve">                MES DE JULIO DEL 2021</t>
  </si>
  <si>
    <t>Servicio de alojamiento con desayuno y cena para el personal que estará colaborando en la jornada de vacunación contra el COVID-19, desde el día 30 de Junio hasta el día 9 de Julio del presente año 2021.</t>
  </si>
  <si>
    <t>Autocentro Flaver, SRL</t>
  </si>
  <si>
    <t>Servicio de laminado de cristales para camión Hyundai HD 78, año 2020, asignado a Casas de Acogida.</t>
  </si>
  <si>
    <t>B1500000068</t>
  </si>
  <si>
    <t>Compra de cámara con su lente, trípode y flash para las Casas de Acogida</t>
  </si>
  <si>
    <t>B1500001276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</si>
</sst>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83">
    <xf numFmtId="0" fontId="0" fillId="0" borderId="0" xfId="0"/>
    <xf numFmtId="164" fontId="0" fillId="0" borderId="0" xfId="1" applyFont="1"/>
    <xf numFmtId="164" fontId="0" fillId="0" borderId="0" xfId="1" applyFont="1" applyAlignment="1">
      <alignment horizontal="right"/>
    </xf>
    <xf numFmtId="0" fontId="7" fillId="2" borderId="1" xfId="0" applyFont="1" applyFill="1" applyBorder="1" applyAlignment="1" applyProtection="1">
      <alignment horizontal="left" vertical="center" wrapText="1" readingOrder="1"/>
      <protection locked="0"/>
    </xf>
    <xf numFmtId="0" fontId="7" fillId="3" borderId="1" xfId="0" applyFont="1" applyFill="1" applyBorder="1" applyAlignment="1" applyProtection="1">
      <alignment horizontal="left" vertical="center" wrapText="1" readingOrder="1"/>
      <protection locked="0"/>
    </xf>
    <xf numFmtId="0" fontId="8" fillId="2" borderId="1" xfId="0" applyFont="1" applyFill="1" applyBorder="1" applyAlignment="1" applyProtection="1">
      <alignment horizontal="left" vertical="center" wrapText="1" readingOrder="1"/>
      <protection locked="0"/>
    </xf>
    <xf numFmtId="164" fontId="0" fillId="0" borderId="0" xfId="1" applyFont="1" applyBorder="1"/>
    <xf numFmtId="164" fontId="7" fillId="3" borderId="1" xfId="1" applyFont="1" applyFill="1" applyBorder="1" applyAlignment="1" applyProtection="1">
      <alignment horizontal="right" vertical="center" wrapText="1" readingOrder="1"/>
      <protection locked="0"/>
    </xf>
    <xf numFmtId="164" fontId="7" fillId="2" borderId="1" xfId="1" applyFont="1" applyFill="1" applyBorder="1" applyAlignment="1" applyProtection="1">
      <alignment horizontal="right" vertical="center" wrapText="1" readingOrder="1"/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164" fontId="8" fillId="0" borderId="0" xfId="1" applyFont="1" applyAlignment="1">
      <alignment horizontal="right"/>
    </xf>
    <xf numFmtId="14" fontId="3" fillId="0" borderId="0" xfId="0" applyNumberFormat="1" applyFont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14" fontId="4" fillId="0" borderId="0" xfId="0" applyNumberFormat="1" applyFont="1" applyBorder="1" applyAlignment="1">
      <alignment horizontal="left" vertical="center"/>
    </xf>
    <xf numFmtId="0" fontId="9" fillId="2" borderId="1" xfId="0" applyFont="1" applyFill="1" applyBorder="1" applyAlignment="1" applyProtection="1">
      <alignment horizontal="left" vertical="top" wrapText="1" readingOrder="1"/>
      <protection locked="0"/>
    </xf>
    <xf numFmtId="0" fontId="9" fillId="3" borderId="1" xfId="0" applyFont="1" applyFill="1" applyBorder="1" applyAlignment="1" applyProtection="1">
      <alignment horizontal="left" vertical="top" wrapText="1" readingOrder="1"/>
      <protection locked="0"/>
    </xf>
    <xf numFmtId="0" fontId="10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164" fontId="8" fillId="0" borderId="1" xfId="1" applyFont="1" applyBorder="1" applyAlignment="1">
      <alignment horizontal="right"/>
    </xf>
    <xf numFmtId="0" fontId="8" fillId="0" borderId="1" xfId="0" applyFont="1" applyBorder="1" applyAlignment="1">
      <alignment horizontal="left" wrapText="1"/>
    </xf>
    <xf numFmtId="164" fontId="0" fillId="0" borderId="6" xfId="1" applyFont="1" applyBorder="1" applyAlignment="1">
      <alignment horizontal="right"/>
    </xf>
    <xf numFmtId="164" fontId="0" fillId="0" borderId="4" xfId="1" applyFont="1" applyBorder="1" applyAlignment="1">
      <alignment horizontal="right"/>
    </xf>
    <xf numFmtId="164" fontId="2" fillId="0" borderId="3" xfId="1" applyFont="1" applyBorder="1" applyAlignment="1">
      <alignment horizontal="right"/>
    </xf>
    <xf numFmtId="164" fontId="3" fillId="0" borderId="3" xfId="1" applyFont="1" applyBorder="1" applyAlignment="1">
      <alignment horizontal="right"/>
    </xf>
    <xf numFmtId="164" fontId="9" fillId="2" borderId="1" xfId="1" applyFont="1" applyFill="1" applyBorder="1" applyAlignment="1" applyProtection="1">
      <alignment horizontal="right" vertical="top" wrapText="1" readingOrder="1"/>
      <protection locked="0"/>
    </xf>
    <xf numFmtId="164" fontId="9" fillId="3" borderId="1" xfId="1" applyFont="1" applyFill="1" applyBorder="1" applyAlignment="1" applyProtection="1">
      <alignment horizontal="right" vertical="top" wrapText="1" readingOrder="1"/>
      <protection locked="0"/>
    </xf>
    <xf numFmtId="164" fontId="10" fillId="0" borderId="1" xfId="1" applyFont="1" applyBorder="1" applyAlignment="1">
      <alignment horizontal="right" wrapText="1"/>
    </xf>
    <xf numFmtId="0" fontId="8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164" fontId="8" fillId="2" borderId="1" xfId="1" applyFont="1" applyFill="1" applyBorder="1" applyAlignment="1" applyProtection="1">
      <alignment vertical="center" wrapText="1" readingOrder="1"/>
      <protection locked="0"/>
    </xf>
    <xf numFmtId="164" fontId="8" fillId="0" borderId="1" xfId="1" applyFont="1" applyBorder="1"/>
    <xf numFmtId="164" fontId="7" fillId="0" borderId="1" xfId="1" applyFont="1" applyBorder="1" applyAlignment="1">
      <alignment horizontal="right" wrapText="1" readingOrder="1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164" fontId="7" fillId="2" borderId="1" xfId="1" applyFont="1" applyFill="1" applyBorder="1" applyAlignment="1" applyProtection="1">
      <alignment horizontal="left" vertical="center" wrapText="1" readingOrder="1"/>
      <protection locked="0"/>
    </xf>
    <xf numFmtId="0" fontId="8" fillId="0" borderId="0" xfId="0" applyFont="1" applyAlignment="1">
      <alignment horizontal="left" wrapText="1"/>
    </xf>
    <xf numFmtId="0" fontId="0" fillId="2" borderId="0" xfId="0" applyFill="1" applyAlignment="1">
      <alignment horizontal="left" readingOrder="1"/>
    </xf>
    <xf numFmtId="164" fontId="0" fillId="2" borderId="0" xfId="1" applyFont="1" applyFill="1" applyBorder="1" applyAlignment="1">
      <alignment horizontal="left" readingOrder="1"/>
    </xf>
    <xf numFmtId="164" fontId="0" fillId="2" borderId="0" xfId="1" applyFont="1" applyFill="1" applyAlignment="1">
      <alignment horizontal="left" readingOrder="1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2" borderId="0" xfId="0" applyFill="1"/>
    <xf numFmtId="0" fontId="8" fillId="2" borderId="1" xfId="0" applyFont="1" applyFill="1" applyBorder="1" applyAlignment="1">
      <alignment horizontal="left"/>
    </xf>
    <xf numFmtId="164" fontId="8" fillId="2" borderId="1" xfId="1" applyFont="1" applyFill="1" applyBorder="1" applyAlignment="1">
      <alignment horizontal="right"/>
    </xf>
    <xf numFmtId="0" fontId="7" fillId="0" borderId="1" xfId="0" applyFont="1" applyBorder="1" applyAlignment="1">
      <alignment horizontal="left" wrapText="1" readingOrder="1"/>
    </xf>
    <xf numFmtId="14" fontId="11" fillId="0" borderId="1" xfId="0" applyNumberFormat="1" applyFont="1" applyBorder="1" applyAlignment="1">
      <alignment horizontal="left" vertical="center"/>
    </xf>
    <xf numFmtId="164" fontId="12" fillId="0" borderId="1" xfId="1" applyFont="1" applyBorder="1" applyAlignment="1">
      <alignment horizontal="right" vertical="center"/>
    </xf>
    <xf numFmtId="0" fontId="3" fillId="0" borderId="5" xfId="0" applyFont="1" applyBorder="1"/>
    <xf numFmtId="164" fontId="3" fillId="0" borderId="0" xfId="1" applyFont="1" applyBorder="1"/>
    <xf numFmtId="164" fontId="3" fillId="0" borderId="5" xfId="1" applyFont="1" applyBorder="1"/>
    <xf numFmtId="0" fontId="0" fillId="0" borderId="0" xfId="0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17" fontId="5" fillId="0" borderId="0" xfId="0" applyNumberFormat="1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1" fontId="5" fillId="0" borderId="0" xfId="0" applyNumberFormat="1" applyFont="1" applyBorder="1" applyAlignment="1">
      <alignment horizontal="left" wrapText="1"/>
    </xf>
    <xf numFmtId="0" fontId="11" fillId="0" borderId="1" xfId="0" applyFont="1" applyBorder="1" applyAlignment="1">
      <alignment horizontal="left" vertical="center" wrapText="1"/>
    </xf>
    <xf numFmtId="164" fontId="0" fillId="2" borderId="0" xfId="1" applyFont="1" applyFill="1" applyBorder="1"/>
    <xf numFmtId="164" fontId="0" fillId="2" borderId="0" xfId="1" applyFont="1" applyFill="1"/>
    <xf numFmtId="0" fontId="3" fillId="0" borderId="0" xfId="0" applyFont="1" applyBorder="1"/>
    <xf numFmtId="14" fontId="11" fillId="0" borderId="7" xfId="0" applyNumberFormat="1" applyFont="1" applyBorder="1" applyAlignment="1">
      <alignment horizontal="left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horizontal="left" readingOrder="1"/>
    </xf>
    <xf numFmtId="14" fontId="4" fillId="0" borderId="8" xfId="0" applyNumberFormat="1" applyFont="1" applyBorder="1" applyAlignment="1">
      <alignment horizontal="left"/>
    </xf>
    <xf numFmtId="14" fontId="4" fillId="0" borderId="9" xfId="0" applyNumberFormat="1" applyFont="1" applyBorder="1" applyAlignment="1">
      <alignment horizontal="left"/>
    </xf>
    <xf numFmtId="14" fontId="7" fillId="3" borderId="7" xfId="0" applyNumberFormat="1" applyFont="1" applyFill="1" applyBorder="1" applyAlignment="1" applyProtection="1">
      <alignment horizontal="left" vertical="center" wrapText="1" readingOrder="1"/>
      <protection locked="0"/>
    </xf>
    <xf numFmtId="14" fontId="7" fillId="2" borderId="7" xfId="0" applyNumberFormat="1" applyFont="1" applyFill="1" applyBorder="1" applyAlignment="1" applyProtection="1">
      <alignment horizontal="left" vertical="center" wrapText="1" readingOrder="1"/>
      <protection locked="0"/>
    </xf>
    <xf numFmtId="14" fontId="8" fillId="0" borderId="7" xfId="0" applyNumberFormat="1" applyFont="1" applyBorder="1" applyAlignment="1">
      <alignment horizontal="left" vertical="center"/>
    </xf>
    <xf numFmtId="14" fontId="8" fillId="2" borderId="7" xfId="0" applyNumberFormat="1" applyFont="1" applyFill="1" applyBorder="1" applyAlignment="1">
      <alignment horizontal="left" vertical="center"/>
    </xf>
    <xf numFmtId="14" fontId="8" fillId="2" borderId="7" xfId="0" applyNumberFormat="1" applyFont="1" applyFill="1" applyBorder="1" applyAlignment="1">
      <alignment horizontal="left" vertical="center" readingOrder="1"/>
    </xf>
    <xf numFmtId="14" fontId="8" fillId="0" borderId="7" xfId="0" applyNumberFormat="1" applyFont="1" applyBorder="1" applyAlignment="1">
      <alignment horizontal="left"/>
    </xf>
    <xf numFmtId="14" fontId="10" fillId="0" borderId="7" xfId="0" applyNumberFormat="1" applyFont="1" applyBorder="1" applyAlignment="1">
      <alignment horizontal="left" vertical="center" wrapText="1"/>
    </xf>
    <xf numFmtId="0" fontId="8" fillId="0" borderId="1" xfId="0" applyFont="1" applyBorder="1"/>
    <xf numFmtId="0" fontId="7" fillId="3" borderId="1" xfId="0" applyFont="1" applyFill="1" applyBorder="1" applyAlignment="1" applyProtection="1">
      <alignment horizontal="left" vertical="top" wrapText="1" readingOrder="1"/>
      <protection locked="0"/>
    </xf>
    <xf numFmtId="0" fontId="7" fillId="2" borderId="1" xfId="0" applyFont="1" applyFill="1" applyBorder="1" applyAlignment="1" applyProtection="1">
      <alignment horizontal="left" vertical="top" wrapText="1" readingOrder="1"/>
      <protection locked="0"/>
    </xf>
    <xf numFmtId="0" fontId="8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 readingOrder="1"/>
    </xf>
    <xf numFmtId="0" fontId="8" fillId="0" borderId="1" xfId="0" applyFont="1" applyBorder="1" applyAlignment="1">
      <alignment vertical="top" wrapText="1"/>
    </xf>
    <xf numFmtId="0" fontId="8" fillId="2" borderId="1" xfId="0" applyFont="1" applyFill="1" applyBorder="1" applyAlignment="1" applyProtection="1">
      <alignment horizontal="left" vertical="top" wrapText="1" readingOrder="1"/>
      <protection locked="0"/>
    </xf>
    <xf numFmtId="0" fontId="8" fillId="0" borderId="0" xfId="0" applyFont="1" applyAlignment="1">
      <alignment horizontal="left" vertical="top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</xdr:row>
      <xdr:rowOff>294408</xdr:rowOff>
    </xdr:from>
    <xdr:to>
      <xdr:col>4</xdr:col>
      <xdr:colOff>5559136</xdr:colOff>
      <xdr:row>7</xdr:row>
      <xdr:rowOff>1619250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D4B894F-B286-43E6-906C-BEDCC6F48DF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2773" y="848590"/>
          <a:ext cx="5559136" cy="13248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cisco.frias/AppData/Local/Microsoft/Windows/INetCache/Content.Outlook/5O8WT1KA/ABRIL%202021%20%2010-5/MARZO%202021/ESTADO%20DE%20CUENTAS%20DE%20SUPLIDORE%20%20MARZO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cisco.frias/AppData/Local/Microsoft/Windows/INetCache/Content.Outlook/5O8WT1KA/INFORMES%20PARA%20ENCIAR%20A%20FRANCISCO%20FRIAS/FEBRERO%202021/ESTADO%20DE%20CUENTAS%20DE%20SUPLIDORE%20%20FEBR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ERO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2"/>
  <sheetViews>
    <sheetView tabSelected="1" view="pageBreakPreview" topLeftCell="A20" zoomScale="110" zoomScaleNormal="80" zoomScaleSheetLayoutView="110" zoomScalePageLayoutView="41" workbookViewId="0">
      <selection activeCell="E87" sqref="E87"/>
    </sheetView>
  </sheetViews>
  <sheetFormatPr baseColWidth="10" defaultRowHeight="21" x14ac:dyDescent="0.35"/>
  <cols>
    <col min="1" max="1" width="4.5703125" style="62" customWidth="1"/>
    <col min="2" max="2" width="16.5703125" style="39" customWidth="1"/>
    <col min="3" max="3" width="11.85546875" style="12" customWidth="1"/>
    <col min="4" max="4" width="37.7109375" style="50" customWidth="1"/>
    <col min="5" max="5" width="98" style="50" customWidth="1"/>
    <col min="6" max="6" width="18.140625" style="2" customWidth="1"/>
    <col min="7" max="7" width="13.7109375" customWidth="1"/>
    <col min="8" max="9" width="11.42578125" hidden="1" customWidth="1"/>
    <col min="10" max="10" width="15" hidden="1" customWidth="1"/>
    <col min="11" max="11" width="13.42578125" hidden="1" customWidth="1"/>
    <col min="12" max="12" width="12" style="6" bestFit="1" customWidth="1"/>
    <col min="14" max="14" width="15.140625" style="1" bestFit="1" customWidth="1"/>
    <col min="15" max="15" width="11.42578125" style="1"/>
  </cols>
  <sheetData>
    <row r="1" spans="1:15" ht="1.5" customHeight="1" x14ac:dyDescent="0.35"/>
    <row r="2" spans="1:15" ht="21" hidden="1" customHeight="1" x14ac:dyDescent="0.35"/>
    <row r="3" spans="1:15" ht="21" customHeight="1" x14ac:dyDescent="0.35"/>
    <row r="4" spans="1:15" ht="21" customHeight="1" x14ac:dyDescent="0.35"/>
    <row r="5" spans="1:15" hidden="1" x14ac:dyDescent="0.35"/>
    <row r="6" spans="1:15" hidden="1" x14ac:dyDescent="0.35"/>
    <row r="7" spans="1:15" ht="54" hidden="1" customHeight="1" x14ac:dyDescent="0.35">
      <c r="F7" s="21"/>
    </row>
    <row r="8" spans="1:15" ht="129" customHeight="1" thickBot="1" x14ac:dyDescent="0.4">
      <c r="F8" s="22"/>
    </row>
    <row r="9" spans="1:15" ht="24" customHeight="1" x14ac:dyDescent="0.35">
      <c r="B9" s="65"/>
      <c r="C9" s="13"/>
      <c r="D9" s="51"/>
      <c r="E9" s="51" t="s">
        <v>2</v>
      </c>
    </row>
    <row r="10" spans="1:15" ht="21.75" customHeight="1" x14ac:dyDescent="0.35">
      <c r="B10" s="66"/>
      <c r="C10" s="14"/>
      <c r="D10" s="56"/>
      <c r="E10" s="52" t="s">
        <v>3</v>
      </c>
      <c r="F10" s="23"/>
    </row>
    <row r="11" spans="1:15" ht="21.75" customHeight="1" thickBot="1" x14ac:dyDescent="0.4">
      <c r="B11" s="66"/>
      <c r="C11" s="14"/>
      <c r="D11" s="53"/>
      <c r="E11" s="53" t="s">
        <v>170</v>
      </c>
      <c r="F11" s="24"/>
    </row>
    <row r="12" spans="1:15" s="47" customFormat="1" ht="32.25" customHeight="1" thickBot="1" x14ac:dyDescent="0.4">
      <c r="A12" s="60"/>
      <c r="B12" s="61" t="s">
        <v>5</v>
      </c>
      <c r="C12" s="45" t="s">
        <v>6</v>
      </c>
      <c r="D12" s="57" t="s">
        <v>4</v>
      </c>
      <c r="E12" s="54" t="s">
        <v>1</v>
      </c>
      <c r="F12" s="46" t="s">
        <v>0</v>
      </c>
      <c r="L12" s="48"/>
      <c r="N12" s="49"/>
      <c r="O12" s="49"/>
    </row>
    <row r="13" spans="1:15" ht="45" x14ac:dyDescent="0.25">
      <c r="B13" s="4" t="s">
        <v>140</v>
      </c>
      <c r="C13" s="67">
        <v>44378</v>
      </c>
      <c r="D13" s="4" t="s">
        <v>36</v>
      </c>
      <c r="E13" s="75" t="s">
        <v>43</v>
      </c>
      <c r="F13" s="7">
        <v>32910.199999999997</v>
      </c>
      <c r="L13"/>
      <c r="N13"/>
      <c r="O13"/>
    </row>
    <row r="14" spans="1:15" ht="30.75" x14ac:dyDescent="0.25">
      <c r="B14" s="3" t="s">
        <v>145</v>
      </c>
      <c r="C14" s="68">
        <v>44378</v>
      </c>
      <c r="D14" s="44" t="s">
        <v>37</v>
      </c>
      <c r="E14" s="76" t="s">
        <v>44</v>
      </c>
      <c r="F14" s="32">
        <v>80389.8</v>
      </c>
      <c r="L14"/>
      <c r="N14"/>
      <c r="O14"/>
    </row>
    <row r="15" spans="1:15" ht="15" x14ac:dyDescent="0.25">
      <c r="B15" s="15" t="s">
        <v>124</v>
      </c>
      <c r="C15" s="69">
        <v>44378</v>
      </c>
      <c r="D15" s="15" t="s">
        <v>20</v>
      </c>
      <c r="E15" s="15" t="s">
        <v>10</v>
      </c>
      <c r="F15" s="25">
        <v>314826.36</v>
      </c>
    </row>
    <row r="16" spans="1:15" ht="30.75" x14ac:dyDescent="0.25">
      <c r="B16" s="18" t="s">
        <v>143</v>
      </c>
      <c r="C16" s="69">
        <v>44378</v>
      </c>
      <c r="D16" s="20" t="s">
        <v>15</v>
      </c>
      <c r="E16" s="77" t="s">
        <v>50</v>
      </c>
      <c r="F16" s="19">
        <v>114375</v>
      </c>
      <c r="L16"/>
      <c r="N16"/>
      <c r="O16"/>
    </row>
    <row r="17" spans="1:15" ht="45" x14ac:dyDescent="0.25">
      <c r="B17" s="18" t="s">
        <v>48</v>
      </c>
      <c r="C17" s="69">
        <v>44378</v>
      </c>
      <c r="D17" s="20" t="s">
        <v>70</v>
      </c>
      <c r="E17" s="77" t="s">
        <v>51</v>
      </c>
      <c r="F17" s="19">
        <v>70000</v>
      </c>
      <c r="L17"/>
      <c r="N17"/>
      <c r="O17"/>
    </row>
    <row r="18" spans="1:15" ht="30" x14ac:dyDescent="0.25">
      <c r="B18" s="18" t="s">
        <v>133</v>
      </c>
      <c r="C18" s="69">
        <v>44378</v>
      </c>
      <c r="D18" s="20" t="s">
        <v>21</v>
      </c>
      <c r="E18" s="77" t="s">
        <v>52</v>
      </c>
      <c r="F18" s="19">
        <v>101772.88</v>
      </c>
    </row>
    <row r="19" spans="1:15" ht="30" x14ac:dyDescent="0.25">
      <c r="B19" s="18" t="s">
        <v>135</v>
      </c>
      <c r="C19" s="69">
        <v>44378</v>
      </c>
      <c r="D19" s="20" t="s">
        <v>35</v>
      </c>
      <c r="E19" s="77" t="s">
        <v>59</v>
      </c>
      <c r="F19" s="19">
        <v>14396</v>
      </c>
    </row>
    <row r="20" spans="1:15" ht="30" x14ac:dyDescent="0.25">
      <c r="B20" s="18" t="s">
        <v>131</v>
      </c>
      <c r="C20" s="69">
        <v>44378</v>
      </c>
      <c r="D20" s="20" t="s">
        <v>75</v>
      </c>
      <c r="E20" s="77" t="s">
        <v>62</v>
      </c>
      <c r="F20" s="19">
        <v>1110427.2</v>
      </c>
      <c r="L20"/>
      <c r="N20"/>
      <c r="O20"/>
    </row>
    <row r="21" spans="1:15" ht="30" x14ac:dyDescent="0.25">
      <c r="B21" s="18" t="s">
        <v>132</v>
      </c>
      <c r="C21" s="69">
        <v>44378</v>
      </c>
      <c r="D21" s="20" t="s">
        <v>77</v>
      </c>
      <c r="E21" s="77" t="s">
        <v>65</v>
      </c>
      <c r="F21" s="19">
        <v>4916</v>
      </c>
      <c r="L21"/>
      <c r="N21"/>
      <c r="O21"/>
    </row>
    <row r="22" spans="1:15" ht="15.75" x14ac:dyDescent="0.25">
      <c r="B22" s="18" t="s">
        <v>137</v>
      </c>
      <c r="C22" s="69">
        <v>44378</v>
      </c>
      <c r="D22" s="20" t="s">
        <v>24</v>
      </c>
      <c r="E22" s="77" t="s">
        <v>68</v>
      </c>
      <c r="F22" s="19">
        <v>41755.14</v>
      </c>
      <c r="L22"/>
      <c r="N22"/>
      <c r="O22"/>
    </row>
    <row r="23" spans="1:15" s="41" customFormat="1" ht="45" x14ac:dyDescent="0.25">
      <c r="A23" s="63"/>
      <c r="B23" s="42" t="s">
        <v>119</v>
      </c>
      <c r="C23" s="70">
        <v>44378.694496261574</v>
      </c>
      <c r="D23" s="55" t="s">
        <v>81</v>
      </c>
      <c r="E23" s="78" t="s">
        <v>95</v>
      </c>
      <c r="F23" s="43">
        <v>130000</v>
      </c>
    </row>
    <row r="24" spans="1:15" ht="30.75" x14ac:dyDescent="0.25">
      <c r="B24" s="18" t="s">
        <v>134</v>
      </c>
      <c r="C24" s="69">
        <v>44379</v>
      </c>
      <c r="D24" s="20" t="s">
        <v>41</v>
      </c>
      <c r="E24" s="77" t="s">
        <v>94</v>
      </c>
      <c r="F24" s="19">
        <v>14286.26</v>
      </c>
      <c r="L24"/>
      <c r="N24"/>
      <c r="O24"/>
    </row>
    <row r="25" spans="1:15" ht="30" x14ac:dyDescent="0.25">
      <c r="B25" s="18" t="s">
        <v>142</v>
      </c>
      <c r="C25" s="69">
        <v>44382</v>
      </c>
      <c r="D25" s="20" t="s">
        <v>32</v>
      </c>
      <c r="E25" s="77" t="s">
        <v>56</v>
      </c>
      <c r="F25" s="19">
        <v>94311.26</v>
      </c>
      <c r="L25"/>
      <c r="N25"/>
      <c r="O25"/>
    </row>
    <row r="26" spans="1:15" ht="30" x14ac:dyDescent="0.25">
      <c r="B26" s="18" t="s">
        <v>121</v>
      </c>
      <c r="C26" s="69">
        <v>44382</v>
      </c>
      <c r="D26" s="20" t="s">
        <v>72</v>
      </c>
      <c r="E26" s="77" t="s">
        <v>57</v>
      </c>
      <c r="F26" s="19">
        <v>14160</v>
      </c>
      <c r="L26"/>
      <c r="N26"/>
      <c r="O26"/>
    </row>
    <row r="27" spans="1:15" ht="30" x14ac:dyDescent="0.25">
      <c r="B27" s="18" t="s">
        <v>141</v>
      </c>
      <c r="C27" s="69">
        <v>44382</v>
      </c>
      <c r="D27" s="20" t="s">
        <v>32</v>
      </c>
      <c r="E27" s="77" t="s">
        <v>64</v>
      </c>
      <c r="F27" s="19">
        <v>91225.8</v>
      </c>
      <c r="L27"/>
      <c r="N27"/>
      <c r="O27"/>
    </row>
    <row r="28" spans="1:15" s="36" customFormat="1" ht="30" x14ac:dyDescent="0.25">
      <c r="A28" s="64"/>
      <c r="B28" s="3" t="s">
        <v>159</v>
      </c>
      <c r="C28" s="71">
        <v>44383</v>
      </c>
      <c r="D28" s="3" t="s">
        <v>30</v>
      </c>
      <c r="E28" s="79" t="s">
        <v>31</v>
      </c>
      <c r="F28" s="34">
        <v>1950</v>
      </c>
      <c r="L28" s="37"/>
      <c r="N28" s="38"/>
      <c r="O28" s="38"/>
    </row>
    <row r="29" spans="1:15" ht="15" x14ac:dyDescent="0.25">
      <c r="B29" s="4" t="s">
        <v>139</v>
      </c>
      <c r="C29" s="67">
        <v>44383</v>
      </c>
      <c r="D29" s="4" t="s">
        <v>34</v>
      </c>
      <c r="E29" s="75" t="s">
        <v>46</v>
      </c>
      <c r="F29" s="7">
        <v>31635.8</v>
      </c>
      <c r="L29"/>
      <c r="N29"/>
      <c r="O29"/>
    </row>
    <row r="30" spans="1:15" ht="30" x14ac:dyDescent="0.25">
      <c r="B30" s="18" t="s">
        <v>125</v>
      </c>
      <c r="C30" s="69">
        <v>44383</v>
      </c>
      <c r="D30" s="20" t="s">
        <v>39</v>
      </c>
      <c r="E30" s="77" t="s">
        <v>52</v>
      </c>
      <c r="F30" s="19">
        <v>3965</v>
      </c>
    </row>
    <row r="31" spans="1:15" ht="30.75" x14ac:dyDescent="0.25">
      <c r="B31" s="18" t="s">
        <v>144</v>
      </c>
      <c r="C31" s="69">
        <v>44383</v>
      </c>
      <c r="D31" s="20" t="s">
        <v>84</v>
      </c>
      <c r="E31" s="77" t="s">
        <v>98</v>
      </c>
      <c r="F31" s="19">
        <v>130578.86</v>
      </c>
      <c r="L31"/>
      <c r="N31"/>
      <c r="O31"/>
    </row>
    <row r="32" spans="1:15" s="36" customFormat="1" ht="30" x14ac:dyDescent="0.25">
      <c r="A32" s="64"/>
      <c r="B32" s="3" t="s">
        <v>155</v>
      </c>
      <c r="C32" s="71">
        <v>44384</v>
      </c>
      <c r="D32" s="3" t="s">
        <v>30</v>
      </c>
      <c r="E32" s="79" t="s">
        <v>31</v>
      </c>
      <c r="F32" s="34">
        <v>1560</v>
      </c>
      <c r="L32" s="37"/>
      <c r="N32" s="38"/>
      <c r="O32" s="38"/>
    </row>
    <row r="33" spans="1:15" ht="30" x14ac:dyDescent="0.25">
      <c r="B33" s="18" t="s">
        <v>150</v>
      </c>
      <c r="C33" s="69">
        <v>44384</v>
      </c>
      <c r="D33" s="20" t="s">
        <v>74</v>
      </c>
      <c r="E33" s="77" t="s">
        <v>61</v>
      </c>
      <c r="F33" s="19">
        <v>259600</v>
      </c>
      <c r="L33"/>
      <c r="N33"/>
      <c r="O33"/>
    </row>
    <row r="34" spans="1:15" ht="30.75" x14ac:dyDescent="0.25">
      <c r="B34" s="18" t="s">
        <v>136</v>
      </c>
      <c r="C34" s="69">
        <v>44382</v>
      </c>
      <c r="D34" s="20" t="s">
        <v>83</v>
      </c>
      <c r="E34" s="77" t="s">
        <v>97</v>
      </c>
      <c r="F34" s="19">
        <v>51330</v>
      </c>
      <c r="L34"/>
      <c r="N34"/>
      <c r="O34"/>
    </row>
    <row r="35" spans="1:15" s="41" customFormat="1" ht="30" x14ac:dyDescent="0.25">
      <c r="A35" s="63"/>
      <c r="B35" s="3" t="s">
        <v>165</v>
      </c>
      <c r="C35" s="68">
        <v>44385</v>
      </c>
      <c r="D35" s="33" t="s">
        <v>166</v>
      </c>
      <c r="E35" s="76" t="s">
        <v>47</v>
      </c>
      <c r="F35" s="34">
        <v>182239.2</v>
      </c>
    </row>
    <row r="36" spans="1:15" ht="15.75" x14ac:dyDescent="0.25">
      <c r="B36" s="18" t="s">
        <v>161</v>
      </c>
      <c r="C36" s="69">
        <v>44385</v>
      </c>
      <c r="D36" s="20" t="s">
        <v>8</v>
      </c>
      <c r="E36" s="77" t="s">
        <v>60</v>
      </c>
      <c r="F36" s="19">
        <v>40444.5</v>
      </c>
    </row>
    <row r="37" spans="1:15" ht="15.75" x14ac:dyDescent="0.25">
      <c r="B37" s="18" t="s">
        <v>151</v>
      </c>
      <c r="C37" s="69">
        <v>44385</v>
      </c>
      <c r="D37" s="20" t="s">
        <v>14</v>
      </c>
      <c r="E37" s="77" t="s">
        <v>55</v>
      </c>
      <c r="F37" s="19">
        <v>48094</v>
      </c>
      <c r="L37"/>
      <c r="N37"/>
      <c r="O37"/>
    </row>
    <row r="38" spans="1:15" ht="15.75" x14ac:dyDescent="0.25">
      <c r="B38" s="18" t="s">
        <v>120</v>
      </c>
      <c r="C38" s="69">
        <v>44385</v>
      </c>
      <c r="D38" s="20" t="s">
        <v>78</v>
      </c>
      <c r="E38" s="77" t="s">
        <v>66</v>
      </c>
      <c r="F38" s="19">
        <v>56050</v>
      </c>
      <c r="L38"/>
      <c r="N38"/>
      <c r="O38"/>
    </row>
    <row r="39" spans="1:15" ht="45" x14ac:dyDescent="0.25">
      <c r="B39" s="18" t="s">
        <v>162</v>
      </c>
      <c r="C39" s="69">
        <v>44386</v>
      </c>
      <c r="D39" s="20" t="s">
        <v>12</v>
      </c>
      <c r="E39" s="77" t="s">
        <v>53</v>
      </c>
      <c r="F39" s="19">
        <v>202370</v>
      </c>
      <c r="L39"/>
      <c r="N39"/>
      <c r="O39"/>
    </row>
    <row r="40" spans="1:15" ht="45" x14ac:dyDescent="0.25">
      <c r="B40" s="16" t="s">
        <v>130</v>
      </c>
      <c r="C40" s="69">
        <v>44386</v>
      </c>
      <c r="D40" s="16" t="s">
        <v>18</v>
      </c>
      <c r="E40" s="16" t="s">
        <v>11</v>
      </c>
      <c r="F40" s="26">
        <v>17259200</v>
      </c>
    </row>
    <row r="41" spans="1:15" ht="45" x14ac:dyDescent="0.25">
      <c r="B41" s="16" t="s">
        <v>154</v>
      </c>
      <c r="C41" s="69">
        <v>44389</v>
      </c>
      <c r="D41" s="16" t="s">
        <v>19</v>
      </c>
      <c r="E41" s="16" t="s">
        <v>11</v>
      </c>
      <c r="F41" s="26">
        <v>5828064.8399999999</v>
      </c>
    </row>
    <row r="42" spans="1:15" ht="15.75" x14ac:dyDescent="0.25">
      <c r="B42" s="18" t="s">
        <v>169</v>
      </c>
      <c r="C42" s="72">
        <v>44390</v>
      </c>
      <c r="D42" s="20" t="s">
        <v>49</v>
      </c>
      <c r="E42" s="80" t="s">
        <v>28</v>
      </c>
      <c r="F42" s="31">
        <v>349941.45</v>
      </c>
      <c r="L42"/>
      <c r="N42"/>
      <c r="O42"/>
    </row>
    <row r="43" spans="1:15" ht="15.75" x14ac:dyDescent="0.25">
      <c r="B43" s="18" t="s">
        <v>147</v>
      </c>
      <c r="C43" s="69">
        <v>44390</v>
      </c>
      <c r="D43" s="20" t="s">
        <v>18</v>
      </c>
      <c r="E43" s="77" t="s">
        <v>54</v>
      </c>
      <c r="F43" s="19">
        <v>129475.5</v>
      </c>
      <c r="L43"/>
      <c r="N43"/>
      <c r="O43"/>
    </row>
    <row r="44" spans="1:15" ht="15.75" x14ac:dyDescent="0.25">
      <c r="B44" s="18" t="s">
        <v>124</v>
      </c>
      <c r="C44" s="69">
        <v>44390</v>
      </c>
      <c r="D44" s="20" t="s">
        <v>91</v>
      </c>
      <c r="E44" s="77" t="s">
        <v>105</v>
      </c>
      <c r="F44" s="19">
        <v>64475</v>
      </c>
      <c r="L44"/>
      <c r="N44"/>
      <c r="O44"/>
    </row>
    <row r="45" spans="1:15" ht="15.75" x14ac:dyDescent="0.25">
      <c r="B45" s="18" t="s">
        <v>148</v>
      </c>
      <c r="C45" s="69">
        <v>44390</v>
      </c>
      <c r="D45" s="20" t="s">
        <v>33</v>
      </c>
      <c r="E45" s="77" t="s">
        <v>109</v>
      </c>
      <c r="F45" s="19">
        <v>82600</v>
      </c>
      <c r="L45"/>
      <c r="N45"/>
      <c r="O45"/>
    </row>
    <row r="46" spans="1:15" ht="15.75" x14ac:dyDescent="0.25">
      <c r="B46" s="18" t="s">
        <v>129</v>
      </c>
      <c r="C46" s="69">
        <v>44390</v>
      </c>
      <c r="D46" s="20" t="s">
        <v>82</v>
      </c>
      <c r="E46" s="77" t="s">
        <v>96</v>
      </c>
      <c r="F46" s="19">
        <v>122130</v>
      </c>
      <c r="L46"/>
      <c r="N46"/>
      <c r="O46"/>
    </row>
    <row r="47" spans="1:15" ht="30" x14ac:dyDescent="0.25">
      <c r="B47" s="18" t="s">
        <v>121</v>
      </c>
      <c r="C47" s="69">
        <v>44390</v>
      </c>
      <c r="D47" s="20" t="s">
        <v>87</v>
      </c>
      <c r="E47" s="77" t="s">
        <v>101</v>
      </c>
      <c r="F47" s="19">
        <v>113280</v>
      </c>
    </row>
    <row r="48" spans="1:15" ht="45" x14ac:dyDescent="0.25">
      <c r="B48" s="18" t="s">
        <v>131</v>
      </c>
      <c r="C48" s="69">
        <v>44391</v>
      </c>
      <c r="D48" s="20" t="s">
        <v>71</v>
      </c>
      <c r="E48" s="77" t="s">
        <v>99</v>
      </c>
      <c r="F48" s="19">
        <v>71340</v>
      </c>
      <c r="L48"/>
      <c r="N48"/>
      <c r="O48"/>
    </row>
    <row r="49" spans="1:15" ht="15.75" x14ac:dyDescent="0.25">
      <c r="B49" s="18" t="s">
        <v>146</v>
      </c>
      <c r="C49" s="69">
        <v>44391</v>
      </c>
      <c r="D49" s="20" t="s">
        <v>8</v>
      </c>
      <c r="E49" s="77" t="s">
        <v>110</v>
      </c>
      <c r="F49" s="19">
        <v>58885.54</v>
      </c>
      <c r="L49"/>
      <c r="N49"/>
      <c r="O49"/>
    </row>
    <row r="50" spans="1:15" ht="15.75" x14ac:dyDescent="0.25">
      <c r="B50" s="18" t="s">
        <v>149</v>
      </c>
      <c r="C50" s="69">
        <v>44391</v>
      </c>
      <c r="D50" s="20" t="s">
        <v>25</v>
      </c>
      <c r="E50" s="77" t="s">
        <v>106</v>
      </c>
      <c r="F50" s="19">
        <v>17110</v>
      </c>
    </row>
    <row r="51" spans="1:15" s="36" customFormat="1" ht="30" x14ac:dyDescent="0.25">
      <c r="A51" s="64"/>
      <c r="B51" s="3" t="s">
        <v>156</v>
      </c>
      <c r="C51" s="71">
        <v>44391</v>
      </c>
      <c r="D51" s="3" t="s">
        <v>30</v>
      </c>
      <c r="E51" s="79" t="s">
        <v>31</v>
      </c>
      <c r="F51" s="34">
        <v>2145</v>
      </c>
      <c r="L51" s="37"/>
      <c r="N51" s="38"/>
      <c r="O51" s="38"/>
    </row>
    <row r="52" spans="1:15" ht="30" x14ac:dyDescent="0.25">
      <c r="B52" s="18" t="s">
        <v>121</v>
      </c>
      <c r="C52" s="69">
        <v>44391</v>
      </c>
      <c r="D52" s="20" t="s">
        <v>79</v>
      </c>
      <c r="E52" s="77" t="s">
        <v>67</v>
      </c>
      <c r="F52" s="19">
        <v>106200</v>
      </c>
    </row>
    <row r="53" spans="1:15" ht="15.75" x14ac:dyDescent="0.25">
      <c r="B53" s="18" t="s">
        <v>164</v>
      </c>
      <c r="C53" s="69">
        <v>44392.687546412039</v>
      </c>
      <c r="D53" s="20" t="s">
        <v>92</v>
      </c>
      <c r="E53" s="77" t="s">
        <v>112</v>
      </c>
      <c r="F53" s="19">
        <v>12520</v>
      </c>
    </row>
    <row r="54" spans="1:15" ht="45" x14ac:dyDescent="0.25">
      <c r="B54" s="18" t="s">
        <v>127</v>
      </c>
      <c r="C54" s="69">
        <v>44395</v>
      </c>
      <c r="D54" s="20" t="s">
        <v>90</v>
      </c>
      <c r="E54" s="77" t="s">
        <v>104</v>
      </c>
      <c r="F54" s="19">
        <v>8755.6</v>
      </c>
      <c r="L54"/>
      <c r="N54"/>
      <c r="O54"/>
    </row>
    <row r="55" spans="1:15" ht="30" x14ac:dyDescent="0.25">
      <c r="B55" s="18" t="s">
        <v>123</v>
      </c>
      <c r="C55" s="72">
        <v>44396</v>
      </c>
      <c r="D55" s="5" t="s">
        <v>23</v>
      </c>
      <c r="E55" s="81" t="s">
        <v>22</v>
      </c>
      <c r="F55" s="30">
        <v>96000</v>
      </c>
      <c r="L55"/>
      <c r="N55"/>
      <c r="O55"/>
    </row>
    <row r="56" spans="1:15" ht="15.75" x14ac:dyDescent="0.25">
      <c r="B56" s="18" t="s">
        <v>123</v>
      </c>
      <c r="C56" s="69">
        <v>44397</v>
      </c>
      <c r="D56" s="20" t="s">
        <v>76</v>
      </c>
      <c r="E56" s="77" t="s">
        <v>63</v>
      </c>
      <c r="F56" s="19">
        <v>90713.68</v>
      </c>
      <c r="L56"/>
      <c r="N56"/>
      <c r="O56"/>
    </row>
    <row r="57" spans="1:15" ht="45" x14ac:dyDescent="0.25">
      <c r="B57" s="18" t="s">
        <v>124</v>
      </c>
      <c r="C57" s="69">
        <v>44397</v>
      </c>
      <c r="D57" s="20" t="s">
        <v>90</v>
      </c>
      <c r="E57" s="77" t="s">
        <v>114</v>
      </c>
      <c r="F57" s="19">
        <v>10602</v>
      </c>
      <c r="L57"/>
      <c r="N57"/>
      <c r="O57"/>
    </row>
    <row r="58" spans="1:15" s="36" customFormat="1" ht="30" x14ac:dyDescent="0.25">
      <c r="A58" s="64"/>
      <c r="B58" s="3" t="s">
        <v>157</v>
      </c>
      <c r="C58" s="71">
        <v>44398</v>
      </c>
      <c r="D58" s="3" t="s">
        <v>30</v>
      </c>
      <c r="E58" s="79" t="s">
        <v>31</v>
      </c>
      <c r="F58" s="34">
        <v>1560.05</v>
      </c>
      <c r="L58" s="37"/>
      <c r="N58" s="38"/>
      <c r="O58" s="38"/>
    </row>
    <row r="59" spans="1:15" ht="30.75" x14ac:dyDescent="0.25">
      <c r="B59" s="18" t="s">
        <v>122</v>
      </c>
      <c r="C59" s="69">
        <v>44398</v>
      </c>
      <c r="D59" s="20" t="s">
        <v>93</v>
      </c>
      <c r="E59" s="77" t="s">
        <v>115</v>
      </c>
      <c r="F59" s="19">
        <v>16372.5</v>
      </c>
      <c r="L59"/>
      <c r="N59"/>
      <c r="O59"/>
    </row>
    <row r="60" spans="1:15" ht="30" x14ac:dyDescent="0.25">
      <c r="B60" s="18" t="s">
        <v>163</v>
      </c>
      <c r="C60" s="69">
        <v>44398</v>
      </c>
      <c r="D60" s="20" t="s">
        <v>13</v>
      </c>
      <c r="E60" s="77" t="s">
        <v>107</v>
      </c>
      <c r="F60" s="19">
        <v>31270</v>
      </c>
    </row>
    <row r="61" spans="1:15" ht="15.75" x14ac:dyDescent="0.25">
      <c r="B61" s="74" t="s">
        <v>120</v>
      </c>
      <c r="C61" s="10">
        <v>44398</v>
      </c>
      <c r="D61" s="9" t="s">
        <v>172</v>
      </c>
      <c r="E61" s="82" t="s">
        <v>173</v>
      </c>
      <c r="F61" s="11">
        <v>11199.97</v>
      </c>
      <c r="L61"/>
      <c r="N61"/>
      <c r="O61"/>
    </row>
    <row r="62" spans="1:15" s="36" customFormat="1" ht="30" x14ac:dyDescent="0.25">
      <c r="A62" s="64"/>
      <c r="B62" s="3" t="s">
        <v>160</v>
      </c>
      <c r="C62" s="71">
        <v>44399</v>
      </c>
      <c r="D62" s="3" t="s">
        <v>30</v>
      </c>
      <c r="E62" s="79" t="s">
        <v>31</v>
      </c>
      <c r="F62" s="34">
        <v>1950.06</v>
      </c>
      <c r="L62" s="37"/>
      <c r="N62" s="38"/>
      <c r="O62" s="38"/>
    </row>
    <row r="63" spans="1:15" ht="15.75" x14ac:dyDescent="0.25">
      <c r="B63" s="18" t="s">
        <v>138</v>
      </c>
      <c r="C63" s="69">
        <v>44399</v>
      </c>
      <c r="D63" s="20" t="s">
        <v>80</v>
      </c>
      <c r="E63" s="77" t="s">
        <v>66</v>
      </c>
      <c r="F63" s="19">
        <v>53100</v>
      </c>
      <c r="L63"/>
      <c r="N63"/>
      <c r="O63"/>
    </row>
    <row r="64" spans="1:15" ht="15" x14ac:dyDescent="0.25">
      <c r="B64" s="3" t="s">
        <v>152</v>
      </c>
      <c r="C64" s="68">
        <v>44402</v>
      </c>
      <c r="D64" s="3" t="s">
        <v>42</v>
      </c>
      <c r="E64" s="76" t="s">
        <v>45</v>
      </c>
      <c r="F64" s="8">
        <v>7080</v>
      </c>
      <c r="L64"/>
      <c r="N64"/>
      <c r="O64"/>
    </row>
    <row r="65" spans="1:15" s="41" customFormat="1" ht="45" x14ac:dyDescent="0.25">
      <c r="A65" s="63"/>
      <c r="B65" s="42" t="s">
        <v>122</v>
      </c>
      <c r="C65" s="70">
        <v>44403</v>
      </c>
      <c r="D65" s="55" t="s">
        <v>86</v>
      </c>
      <c r="E65" s="78" t="s">
        <v>171</v>
      </c>
      <c r="F65" s="43">
        <v>30532.5</v>
      </c>
    </row>
    <row r="66" spans="1:15" ht="30" x14ac:dyDescent="0.25">
      <c r="B66" s="18" t="s">
        <v>128</v>
      </c>
      <c r="C66" s="69">
        <v>44403</v>
      </c>
      <c r="D66" s="20" t="s">
        <v>9</v>
      </c>
      <c r="E66" s="77" t="s">
        <v>100</v>
      </c>
      <c r="F66" s="19">
        <v>83544</v>
      </c>
      <c r="L66"/>
      <c r="N66"/>
      <c r="O66"/>
    </row>
    <row r="67" spans="1:15" ht="30.75" x14ac:dyDescent="0.25">
      <c r="B67" s="18" t="s">
        <v>120</v>
      </c>
      <c r="C67" s="69">
        <v>44403</v>
      </c>
      <c r="D67" s="20" t="s">
        <v>69</v>
      </c>
      <c r="E67" s="77" t="s">
        <v>113</v>
      </c>
      <c r="F67" s="19">
        <v>128322.05</v>
      </c>
      <c r="L67"/>
      <c r="N67"/>
      <c r="O67"/>
    </row>
    <row r="68" spans="1:15" ht="30" customHeight="1" x14ac:dyDescent="0.25">
      <c r="B68" s="18" t="s">
        <v>176</v>
      </c>
      <c r="C68" s="69">
        <v>44403</v>
      </c>
      <c r="D68" s="20" t="s">
        <v>38</v>
      </c>
      <c r="E68" s="77" t="s">
        <v>116</v>
      </c>
      <c r="F68" s="19">
        <v>103112.7</v>
      </c>
      <c r="L68"/>
      <c r="N68"/>
      <c r="O68"/>
    </row>
    <row r="69" spans="1:15" s="41" customFormat="1" ht="15" x14ac:dyDescent="0.25">
      <c r="A69" s="63"/>
      <c r="B69" s="3" t="s">
        <v>174</v>
      </c>
      <c r="C69" s="68">
        <v>44403</v>
      </c>
      <c r="D69" s="33" t="s">
        <v>88</v>
      </c>
      <c r="E69" s="76" t="s">
        <v>175</v>
      </c>
      <c r="F69" s="34">
        <v>218300</v>
      </c>
      <c r="L69" s="58"/>
      <c r="N69" s="59"/>
      <c r="O69" s="59"/>
    </row>
    <row r="70" spans="1:15" ht="30" x14ac:dyDescent="0.25">
      <c r="B70" s="18" t="s">
        <v>120</v>
      </c>
      <c r="C70" s="69">
        <v>44404</v>
      </c>
      <c r="D70" s="20" t="s">
        <v>26</v>
      </c>
      <c r="E70" s="77" t="s">
        <v>111</v>
      </c>
      <c r="F70" s="19">
        <v>332533.44</v>
      </c>
      <c r="L70"/>
      <c r="N70"/>
      <c r="O70"/>
    </row>
    <row r="71" spans="1:15" ht="15.75" x14ac:dyDescent="0.25">
      <c r="B71" s="18" t="s">
        <v>158</v>
      </c>
      <c r="C71" s="69">
        <v>44405</v>
      </c>
      <c r="D71" s="20" t="s">
        <v>30</v>
      </c>
      <c r="E71" s="77" t="s">
        <v>117</v>
      </c>
      <c r="F71" s="19">
        <v>1885.06</v>
      </c>
      <c r="L71"/>
      <c r="N71"/>
      <c r="O71"/>
    </row>
    <row r="72" spans="1:15" ht="45" x14ac:dyDescent="0.25">
      <c r="B72" s="18" t="s">
        <v>125</v>
      </c>
      <c r="C72" s="69">
        <v>44405</v>
      </c>
      <c r="D72" s="20" t="s">
        <v>40</v>
      </c>
      <c r="E72" s="77" t="s">
        <v>118</v>
      </c>
      <c r="F72" s="19">
        <v>66847</v>
      </c>
      <c r="L72"/>
      <c r="N72"/>
      <c r="O72"/>
    </row>
    <row r="73" spans="1:15" ht="30" x14ac:dyDescent="0.25">
      <c r="B73" s="18" t="s">
        <v>168</v>
      </c>
      <c r="C73" s="69">
        <v>44405</v>
      </c>
      <c r="D73" s="20" t="s">
        <v>73</v>
      </c>
      <c r="E73" s="77" t="s">
        <v>58</v>
      </c>
      <c r="F73" s="19">
        <v>27187.200000000001</v>
      </c>
      <c r="L73"/>
      <c r="N73"/>
      <c r="O73"/>
    </row>
    <row r="74" spans="1:15" ht="30" x14ac:dyDescent="0.25">
      <c r="B74" s="18" t="s">
        <v>126</v>
      </c>
      <c r="C74" s="69">
        <v>44405</v>
      </c>
      <c r="D74" s="20" t="s">
        <v>88</v>
      </c>
      <c r="E74" s="77" t="s">
        <v>102</v>
      </c>
      <c r="F74" s="19">
        <v>37288</v>
      </c>
    </row>
    <row r="75" spans="1:15" ht="30" x14ac:dyDescent="0.25">
      <c r="B75" s="18" t="s">
        <v>121</v>
      </c>
      <c r="C75" s="69">
        <v>44406</v>
      </c>
      <c r="D75" s="20" t="s">
        <v>89</v>
      </c>
      <c r="E75" s="77" t="s">
        <v>103</v>
      </c>
      <c r="F75" s="19">
        <v>103132</v>
      </c>
      <c r="L75"/>
      <c r="N75"/>
      <c r="O75"/>
    </row>
    <row r="76" spans="1:15" ht="15.75" x14ac:dyDescent="0.25">
      <c r="B76" s="18" t="s">
        <v>167</v>
      </c>
      <c r="C76" s="72">
        <v>11534</v>
      </c>
      <c r="D76" s="20" t="s">
        <v>29</v>
      </c>
      <c r="E76" s="80" t="s">
        <v>27</v>
      </c>
      <c r="F76" s="31">
        <v>2515600</v>
      </c>
    </row>
    <row r="77" spans="1:15" ht="30" x14ac:dyDescent="0.25">
      <c r="B77" s="18" t="s">
        <v>153</v>
      </c>
      <c r="C77" s="69">
        <v>44407</v>
      </c>
      <c r="D77" s="20" t="s">
        <v>85</v>
      </c>
      <c r="E77" s="77" t="s">
        <v>108</v>
      </c>
      <c r="F77" s="19">
        <v>130921</v>
      </c>
      <c r="L77"/>
      <c r="N77"/>
      <c r="O77"/>
    </row>
    <row r="78" spans="1:15" ht="27" customHeight="1" x14ac:dyDescent="0.25">
      <c r="B78" s="17"/>
      <c r="C78" s="73"/>
      <c r="D78" s="17"/>
      <c r="E78" s="17" t="s">
        <v>7</v>
      </c>
      <c r="F78" s="27">
        <f>SUM(F13:F77)</f>
        <v>31564745.399999995</v>
      </c>
      <c r="L78"/>
      <c r="N78"/>
      <c r="O78"/>
    </row>
    <row r="79" spans="1:15" ht="15.75" x14ac:dyDescent="0.25">
      <c r="B79" s="40" t="s">
        <v>16</v>
      </c>
      <c r="C79" s="10"/>
      <c r="D79" s="35"/>
      <c r="E79" s="35"/>
      <c r="F79" s="29"/>
      <c r="G79" s="28"/>
      <c r="H79" s="28" t="e">
        <f>#REF!+#REF!+#REF!+#REF!+#REF!+#REF!+#REF!+#REF!+#REF!+#REF!+#REF!+#REF!+#REF!+#REF!+#REF!+#REF!+#REF!+#REF!+#REF!+#REF!+#REF!+#REF!+[1]MARZO!G80+[1]MARZO!G79+#REF!+#REF!+#REF!+#REF!+#REF!+#REF!+#REF!+#REF!+#REF!+#REF!+#REF!+#REF!+[1]MARZO!G78+#REF!+#REF!+#REF!+#REF!+#REF!+#REF!+#REF!+#REF!+#REF!+#REF!+#REF!+#REF!+#REF!+#REF!+#REF!+#REF!+[1]MARZO!G77+#REF!+#REF!+#REF!+[1]MARZO!G76+#REF!+#REF!+#REF!+#REF!+#REF!+[2]FEBRERO!G32+#REF!+#REF!+#REF!+#REF!+#REF!+#REF!+#REF!+#REF!+#REF!+#REF!+#REF!+#REF!+#REF!+#REF!+#REF!+#REF!+#REF!+#REF!+#REF!+#REF!+#REF!+#REF!+#REF!+#REF!+#REF!+#REF!+#REF!+#REF!+#REF!+_xlfn.SINGLE(#REF!)++#REF!+_xlfn.SINGLE(H41:H41)++_xlfn.SINGLE(H15:H62)++_xlfn.SINGLE(#REF!)</f>
        <v>#REF!</v>
      </c>
      <c r="I79" s="28" t="e">
        <f>#REF!+#REF!+#REF!+#REF!+#REF!+#REF!+#REF!+#REF!+#REF!+#REF!+#REF!+#REF!+#REF!+#REF!+#REF!+#REF!+#REF!+#REF!+#REF!+#REF!+#REF!+#REF!+[1]MARZO!H80+[1]MARZO!H79+#REF!+#REF!+#REF!+#REF!+#REF!+#REF!+#REF!+#REF!+#REF!+#REF!+#REF!+#REF!+[1]MARZO!H78+#REF!+#REF!+#REF!+#REF!+#REF!+#REF!+#REF!+#REF!+#REF!+#REF!+#REF!+#REF!+#REF!+#REF!+#REF!+#REF!+[1]MARZO!H77+#REF!+#REF!+#REF!+[1]MARZO!H76+#REF!+#REF!+#REF!+#REF!+#REF!+[2]FEBRERO!H32+#REF!+#REF!+#REF!+#REF!+#REF!+#REF!+#REF!+#REF!+#REF!+#REF!+#REF!+#REF!+#REF!+#REF!+#REF!+#REF!+#REF!+#REF!+#REF!+#REF!+#REF!+#REF!+#REF!+#REF!+#REF!+#REF!+#REF!+#REF!+#REF!+_xlfn.SINGLE(#REF!)++#REF!+_xlfn.SINGLE(I41:I41)++_xlfn.SINGLE(I15:I62)++_xlfn.SINGLE(#REF!)</f>
        <v>#REF!</v>
      </c>
      <c r="J79" s="28" t="e">
        <f>#REF!+#REF!+#REF!+#REF!+#REF!+#REF!+#REF!+#REF!+#REF!+#REF!+#REF!+#REF!+#REF!+#REF!+#REF!+#REF!+#REF!+#REF!+#REF!+#REF!+#REF!+#REF!+[1]MARZO!I80+[1]MARZO!I79+#REF!+#REF!+#REF!+#REF!+#REF!+#REF!+#REF!+#REF!+#REF!+#REF!+#REF!+#REF!+[1]MARZO!I78+#REF!+#REF!+#REF!+#REF!+#REF!+#REF!+#REF!+#REF!+#REF!+#REF!+#REF!+#REF!+#REF!+#REF!+#REF!+#REF!+[1]MARZO!I77+#REF!+#REF!+#REF!+[1]MARZO!I76+#REF!+#REF!+#REF!+#REF!+#REF!+[2]FEBRERO!I32+#REF!+#REF!+#REF!+#REF!+#REF!+#REF!+#REF!+#REF!+#REF!+#REF!+#REF!+#REF!+#REF!+#REF!+#REF!+#REF!+#REF!+#REF!+#REF!+#REF!+#REF!+#REF!+#REF!+#REF!+#REF!+#REF!+#REF!+#REF!+#REF!+_xlfn.SINGLE(#REF!)++#REF!+_xlfn.SINGLE(J41:J41)++_xlfn.SINGLE(J15:J62)++_xlfn.SINGLE(#REF!)</f>
        <v>#REF!</v>
      </c>
      <c r="K79" s="28" t="e">
        <f>#REF!+#REF!+#REF!+#REF!+#REF!+#REF!+#REF!+#REF!+#REF!+#REF!+#REF!+#REF!+#REF!+#REF!+#REF!+#REF!+#REF!+#REF!+#REF!+#REF!+#REF!+#REF!+[1]MARZO!J80+[1]MARZO!J79+#REF!+#REF!+#REF!+#REF!+#REF!+#REF!+#REF!+#REF!+#REF!+#REF!+#REF!+#REF!+[1]MARZO!J78+#REF!+#REF!+#REF!+#REF!+#REF!+#REF!+#REF!+#REF!+#REF!+#REF!+#REF!+#REF!+#REF!+#REF!+#REF!+#REF!+[1]MARZO!J77+#REF!+#REF!+#REF!+[1]MARZO!J76+#REF!+#REF!+#REF!+#REF!+#REF!+[2]FEBRERO!J32+#REF!+#REF!+#REF!+#REF!+#REF!+#REF!+#REF!+#REF!+#REF!+#REF!+#REF!+#REF!+#REF!+#REF!+#REF!+#REF!+#REF!+#REF!+#REF!+#REF!+#REF!+#REF!+#REF!+#REF!+#REF!+#REF!+#REF!+#REF!+#REF!+_xlfn.SINGLE(#REF!)++#REF!+_xlfn.SINGLE(K41:K41)++_xlfn.SINGLE(K15:K62)++_xlfn.SINGLE(#REF!)</f>
        <v>#REF!</v>
      </c>
      <c r="L79"/>
      <c r="N79"/>
      <c r="O79"/>
    </row>
    <row r="80" spans="1:15" ht="15.75" x14ac:dyDescent="0.25">
      <c r="B80" s="9" t="s">
        <v>17</v>
      </c>
      <c r="C80" s="10"/>
      <c r="D80" s="35"/>
      <c r="E80" s="35"/>
      <c r="F80" s="11"/>
      <c r="L80"/>
      <c r="N80"/>
      <c r="O80"/>
    </row>
    <row r="81" spans="2:15" ht="15.75" x14ac:dyDescent="0.25">
      <c r="B81" s="9"/>
      <c r="C81" s="10"/>
      <c r="D81" s="35"/>
      <c r="E81" s="35"/>
      <c r="F81" s="11"/>
      <c r="L81"/>
      <c r="N81"/>
      <c r="O81"/>
    </row>
    <row r="82" spans="2:15" ht="15.75" x14ac:dyDescent="0.25">
      <c r="B82" s="9"/>
      <c r="C82" s="10"/>
      <c r="D82" s="35"/>
      <c r="E82" s="35"/>
      <c r="F82" s="11"/>
      <c r="L82"/>
      <c r="N82"/>
      <c r="O82"/>
    </row>
    <row r="83" spans="2:15" ht="15.75" x14ac:dyDescent="0.25">
      <c r="B83" s="9"/>
      <c r="C83" s="10"/>
      <c r="D83" s="35"/>
      <c r="E83" s="35"/>
      <c r="F83" s="11"/>
      <c r="L83"/>
      <c r="N83"/>
      <c r="O83"/>
    </row>
    <row r="84" spans="2:15" ht="15.75" x14ac:dyDescent="0.25">
      <c r="B84" s="9"/>
      <c r="C84" s="10"/>
      <c r="D84" s="35"/>
      <c r="E84" s="35"/>
      <c r="F84" s="11"/>
      <c r="L84"/>
      <c r="N84"/>
      <c r="O84"/>
    </row>
    <row r="85" spans="2:15" ht="15.75" x14ac:dyDescent="0.25">
      <c r="B85" s="9"/>
      <c r="C85" s="10"/>
      <c r="D85" s="35"/>
      <c r="E85" s="35"/>
      <c r="F85" s="11"/>
      <c r="L85"/>
      <c r="N85"/>
      <c r="O85"/>
    </row>
    <row r="86" spans="2:15" ht="15.75" x14ac:dyDescent="0.25">
      <c r="B86" s="9"/>
      <c r="C86" s="10"/>
      <c r="D86" s="35"/>
      <c r="E86" s="35"/>
      <c r="F86" s="11"/>
      <c r="L86"/>
      <c r="N86"/>
      <c r="O86"/>
    </row>
    <row r="87" spans="2:15" ht="15.75" x14ac:dyDescent="0.25">
      <c r="B87" s="9"/>
      <c r="C87" s="10"/>
      <c r="D87" s="35"/>
      <c r="E87" s="35"/>
      <c r="F87" s="11"/>
      <c r="L87"/>
      <c r="N87"/>
      <c r="O87"/>
    </row>
    <row r="88" spans="2:15" ht="15.75" x14ac:dyDescent="0.25">
      <c r="B88" s="9"/>
      <c r="C88" s="10"/>
      <c r="D88" s="35"/>
      <c r="E88" s="35"/>
      <c r="F88" s="11"/>
      <c r="L88"/>
      <c r="N88"/>
      <c r="O88"/>
    </row>
    <row r="89" spans="2:15" ht="15.75" x14ac:dyDescent="0.25">
      <c r="B89" s="9"/>
      <c r="C89" s="10"/>
      <c r="D89" s="35"/>
      <c r="E89" s="35"/>
      <c r="F89" s="11"/>
      <c r="L89"/>
      <c r="N89"/>
      <c r="O89"/>
    </row>
    <row r="90" spans="2:15" ht="15.75" x14ac:dyDescent="0.25">
      <c r="B90" s="9"/>
      <c r="C90" s="10"/>
      <c r="D90" s="35"/>
      <c r="E90" s="35"/>
      <c r="F90" s="11"/>
      <c r="L90"/>
      <c r="N90"/>
      <c r="O90"/>
    </row>
    <row r="91" spans="2:15" ht="15.75" x14ac:dyDescent="0.25">
      <c r="B91" s="9"/>
      <c r="C91" s="10"/>
      <c r="D91" s="35"/>
      <c r="E91" s="35"/>
      <c r="F91" s="11"/>
      <c r="L91"/>
      <c r="N91"/>
      <c r="O91"/>
    </row>
    <row r="92" spans="2:15" ht="15.75" x14ac:dyDescent="0.25">
      <c r="B92" s="9"/>
      <c r="C92" s="10"/>
      <c r="D92" s="35"/>
      <c r="E92" s="35"/>
      <c r="F92" s="11"/>
      <c r="L92"/>
      <c r="N92"/>
      <c r="O92"/>
    </row>
    <row r="93" spans="2:15" ht="15.75" x14ac:dyDescent="0.25">
      <c r="B93" s="9"/>
      <c r="C93" s="10"/>
      <c r="D93" s="35"/>
      <c r="E93" s="35"/>
      <c r="F93" s="11"/>
      <c r="L93"/>
      <c r="N93"/>
      <c r="O93"/>
    </row>
    <row r="94" spans="2:15" ht="15.75" x14ac:dyDescent="0.25">
      <c r="B94" s="9"/>
      <c r="C94" s="10"/>
      <c r="D94" s="35"/>
      <c r="E94" s="35"/>
      <c r="F94" s="11"/>
      <c r="L94"/>
      <c r="N94"/>
      <c r="O94"/>
    </row>
    <row r="95" spans="2:15" ht="15.75" x14ac:dyDescent="0.25">
      <c r="B95" s="9"/>
      <c r="C95" s="10"/>
      <c r="D95" s="35"/>
      <c r="E95" s="35"/>
      <c r="F95" s="11"/>
      <c r="L95"/>
      <c r="N95"/>
      <c r="O95"/>
    </row>
    <row r="96" spans="2:15" ht="15.75" x14ac:dyDescent="0.25">
      <c r="B96" s="9"/>
      <c r="C96" s="10"/>
      <c r="D96" s="35"/>
      <c r="E96" s="35"/>
      <c r="F96" s="11"/>
      <c r="L96"/>
      <c r="N96"/>
      <c r="O96"/>
    </row>
    <row r="97" spans="2:15" ht="15.75" x14ac:dyDescent="0.25">
      <c r="B97" s="9"/>
      <c r="C97" s="10"/>
      <c r="D97" s="35"/>
      <c r="E97" s="35"/>
      <c r="F97" s="11"/>
      <c r="L97"/>
      <c r="N97"/>
      <c r="O97"/>
    </row>
    <row r="98" spans="2:15" ht="15.75" x14ac:dyDescent="0.25">
      <c r="B98" s="9"/>
      <c r="C98" s="10"/>
      <c r="D98" s="35"/>
      <c r="E98" s="35"/>
      <c r="F98" s="11"/>
      <c r="L98"/>
      <c r="N98"/>
      <c r="O98"/>
    </row>
    <row r="99" spans="2:15" ht="15.75" x14ac:dyDescent="0.25">
      <c r="B99" s="9"/>
      <c r="C99" s="10"/>
      <c r="D99" s="35"/>
      <c r="E99" s="35"/>
      <c r="F99" s="11"/>
      <c r="L99"/>
      <c r="N99"/>
      <c r="O99"/>
    </row>
    <row r="100" spans="2:15" ht="15.75" x14ac:dyDescent="0.25">
      <c r="B100" s="9"/>
      <c r="C100" s="10"/>
      <c r="D100" s="35"/>
      <c r="E100" s="35"/>
      <c r="F100" s="11"/>
      <c r="L100"/>
      <c r="N100"/>
      <c r="O100"/>
    </row>
    <row r="101" spans="2:15" ht="15.75" x14ac:dyDescent="0.25">
      <c r="B101" s="9"/>
      <c r="C101" s="10"/>
      <c r="D101" s="35"/>
      <c r="E101" s="35"/>
      <c r="F101" s="11"/>
      <c r="L101"/>
      <c r="N101"/>
      <c r="O101"/>
    </row>
    <row r="102" spans="2:15" ht="15.75" x14ac:dyDescent="0.25">
      <c r="B102" s="9"/>
      <c r="C102" s="10"/>
      <c r="D102" s="35"/>
      <c r="E102" s="35"/>
      <c r="F102" s="11"/>
    </row>
  </sheetData>
  <pageMargins left="0.25" right="0.25" top="0.75" bottom="0.75" header="0.3" footer="0.3"/>
  <pageSetup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2021-09-23T20:42:14Z</dcterms:modified>
</cp:coreProperties>
</file>